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s.eloy2\Documents\travail\SMI\à faire-ESID 25 277-GVC-CVC73-DCE\Pièces techniques\"/>
    </mc:Choice>
  </mc:AlternateContent>
  <bookViews>
    <workbookView xWindow="-15" yWindow="-15" windowWidth="28350" windowHeight="12810" activeTab="4"/>
  </bookViews>
  <sheets>
    <sheet name="Page-garde DE" sheetId="11" r:id="rId1"/>
    <sheet name="DE P2-F2" sheetId="10" r:id="rId2"/>
    <sheet name="DE F1 F3 GTP" sheetId="7" r:id="rId3"/>
    <sheet name="DE_correctif" sheetId="8" r:id="rId4"/>
    <sheet name="Recap DE" sheetId="9" r:id="rId5"/>
  </sheets>
  <definedNames>
    <definedName name="_xlnm.Print_Area" localSheetId="2">'DE F1 F3 GTP'!$A$1:$F$39</definedName>
    <definedName name="_xlnm.Print_Area" localSheetId="1">'DE P2-F2'!$A$1:$F$14</definedName>
    <definedName name="_xlnm.Print_Area" localSheetId="3">DE_correctif!$A$1:$F$23</definedName>
    <definedName name="_xlnm.Print_Area" localSheetId="0">'Page-garde DE'!$A$1:$A$11</definedName>
    <definedName name="_xlnm.Print_Area" localSheetId="4">'Recap DE'!$A$1:$B$39</definedName>
  </definedNames>
  <calcPr calcId="162913"/>
</workbook>
</file>

<file path=xl/calcChain.xml><?xml version="1.0" encoding="utf-8"?>
<calcChain xmlns="http://schemas.openxmlformats.org/spreadsheetml/2006/main">
  <c r="F17" i="8" l="1"/>
  <c r="F20" i="7" l="1"/>
  <c r="F31" i="10" l="1"/>
  <c r="F30" i="10"/>
  <c r="F29" i="10"/>
  <c r="F26" i="10"/>
  <c r="F25" i="10"/>
  <c r="F24" i="10"/>
  <c r="F22" i="10"/>
  <c r="F21" i="10"/>
  <c r="F19" i="10"/>
  <c r="F32" i="10" s="1"/>
  <c r="F18" i="10"/>
  <c r="F17" i="10"/>
  <c r="F11" i="10"/>
  <c r="F10" i="10"/>
  <c r="F12" i="10" s="1"/>
  <c r="F34" i="10" s="1"/>
  <c r="B3" i="9" s="1"/>
  <c r="F9" i="10"/>
  <c r="A1" i="9" l="1"/>
  <c r="A1" i="8"/>
  <c r="A1" i="7"/>
  <c r="A1" i="10"/>
  <c r="F15" i="7" l="1"/>
  <c r="F14" i="7"/>
  <c r="F6" i="7" l="1"/>
  <c r="F7" i="7"/>
  <c r="F16" i="7"/>
  <c r="F8" i="7" l="1"/>
  <c r="F13" i="8" l="1"/>
  <c r="F14" i="8"/>
  <c r="F15" i="8"/>
  <c r="F16" i="8"/>
  <c r="F10" i="8"/>
  <c r="F17" i="7"/>
  <c r="F18" i="7" s="1"/>
</calcChain>
</file>

<file path=xl/sharedStrings.xml><?xml version="1.0" encoding="utf-8"?>
<sst xmlns="http://schemas.openxmlformats.org/spreadsheetml/2006/main" count="140" uniqueCount="81">
  <si>
    <t>N° de prix</t>
  </si>
  <si>
    <t>Descriptif</t>
  </si>
  <si>
    <t>Unité</t>
  </si>
  <si>
    <t>Prix unitaire (€HT)</t>
  </si>
  <si>
    <t>Forfait</t>
  </si>
  <si>
    <t>Coefficient majorateur de l’entreprise à appliquer sur le prix sec HT  des pièces.</t>
  </si>
  <si>
    <t>/</t>
  </si>
  <si>
    <t>heure</t>
  </si>
  <si>
    <t xml:space="preserve">Heure de main d’œuvre technicien, en heures ouvrées </t>
  </si>
  <si>
    <t xml:space="preserve">Heure de main d’œuvre technicien, en heures non ouvrées </t>
  </si>
  <si>
    <t xml:space="preserve">Heure de main d’œuvre ingénieur, en heures ouvrées </t>
  </si>
  <si>
    <t xml:space="preserve">Heure de main d’œuvre ingénieur, en heures non ouvrées </t>
  </si>
  <si>
    <t>Remarques :</t>
  </si>
  <si>
    <t>Quantité</t>
  </si>
  <si>
    <t>Total HT</t>
  </si>
  <si>
    <t>DE =  </t>
  </si>
  <si>
    <t>DE « exploitation et maintenance préventive et maintenance corrective au forfait»</t>
  </si>
  <si>
    <t>DE « maintenance corrective au-dessus du seuil »</t>
  </si>
  <si>
    <t>L'ensemble des prix à caractère forfaitaire ci-après concerne l'exécution des prestations d'exploitation et de maintenance préventive et corrective au forfait.</t>
  </si>
  <si>
    <t>DETAIL ESTIMATIF (DE)
Les quantités du Détail Estimatif sont estimées sur 4 ans</t>
  </si>
  <si>
    <r>
      <t>Montant du DE du détail estimatif DE</t>
    </r>
    <r>
      <rPr>
        <b/>
        <vertAlign val="subscript"/>
        <sz val="10"/>
        <color theme="1"/>
        <rFont val="Marianne"/>
        <family val="3"/>
      </rPr>
      <t xml:space="preserve">DECorrectif_devis </t>
    </r>
  </si>
  <si>
    <r>
      <t>Montant du DE du détail estimatif DE</t>
    </r>
    <r>
      <rPr>
        <b/>
        <vertAlign val="subscript"/>
        <sz val="10"/>
        <color theme="1"/>
        <rFont val="Marianne"/>
        <family val="3"/>
      </rPr>
      <t>GER</t>
    </r>
  </si>
  <si>
    <t>Coefficient</t>
  </si>
  <si>
    <t>Quantité
(prix sec)</t>
  </si>
  <si>
    <t>Signature électronique de l'entreprise :</t>
  </si>
  <si>
    <r>
      <t>Montant du détail estimatif DE</t>
    </r>
    <r>
      <rPr>
        <b/>
        <vertAlign val="subscript"/>
        <sz val="10"/>
        <color theme="1"/>
        <rFont val="Marianne"/>
        <family val="3"/>
      </rPr>
      <t xml:space="preserve"> F1-F3</t>
    </r>
  </si>
  <si>
    <r>
      <t>HO</t>
    </r>
    <r>
      <rPr>
        <vertAlign val="subscript"/>
        <sz val="10"/>
        <color theme="1"/>
        <rFont val="Marianne"/>
        <family val="3"/>
      </rPr>
      <t>tech2</t>
    </r>
  </si>
  <si>
    <r>
      <t>HNO</t>
    </r>
    <r>
      <rPr>
        <vertAlign val="subscript"/>
        <sz val="10"/>
        <color theme="1"/>
        <rFont val="Marianne"/>
        <family val="3"/>
      </rPr>
      <t>tech2</t>
    </r>
  </si>
  <si>
    <r>
      <t>HO</t>
    </r>
    <r>
      <rPr>
        <vertAlign val="subscript"/>
        <sz val="10"/>
        <color theme="1"/>
        <rFont val="Marianne"/>
        <family val="3"/>
      </rPr>
      <t>ing2</t>
    </r>
  </si>
  <si>
    <r>
      <t>HNO</t>
    </r>
    <r>
      <rPr>
        <vertAlign val="subscript"/>
        <sz val="10"/>
        <color theme="1"/>
        <rFont val="Marianne"/>
        <family val="3"/>
      </rPr>
      <t>ing2</t>
    </r>
  </si>
  <si>
    <r>
      <t>1)</t>
    </r>
    <r>
      <rPr>
        <i/>
        <sz val="10"/>
        <color indexed="8"/>
        <rFont val="Marianne"/>
        <family val="3"/>
      </rPr>
      <t>Le coefficient majorateur C de l’entreprise est un nombre sans unité à deux décimales (par exemple : 1,21).</t>
    </r>
    <r>
      <rPr>
        <b/>
        <i/>
        <sz val="10"/>
        <color indexed="8"/>
        <rFont val="Marianne"/>
        <family val="3"/>
      </rPr>
      <t xml:space="preserve">La valeur de ce coefficient doit être renseignée dans la case « Prix unitaire (€HT) ».
</t>
    </r>
    <r>
      <rPr>
        <sz val="10"/>
        <color indexed="8"/>
        <rFont val="Marianne"/>
        <family val="3"/>
      </rPr>
      <t xml:space="preserve">Ce coefficient inclus : 
 a)Les frais généraux de l’entreprise comprenant notamment :
   1. Les petites fournitures et matériels courants ;
   2. L’outillage individuel et collectif ;
   3. Les différents frais de transport ;
   4. Les moyens d’accès pour la réalisation des travaux (échelles, échafaudages,…) ;
   5. Les moyens d’élévation et de levage éventuellement nécessaires ;
   6. L’évacuation des déchets ;
   7. La gestion des fichiers d’intervention ;
   8. La tenue et la mise à jour des dossiers de maintenance et carnet d’entretien.
 b) les impôts et taxes autres que la TVA
 c) la marge pour risques et bénéfices. 
</t>
    </r>
    <r>
      <rPr>
        <b/>
        <sz val="10"/>
        <color indexed="8"/>
        <rFont val="Marianne"/>
        <family val="3"/>
      </rPr>
      <t>2)</t>
    </r>
    <r>
      <rPr>
        <sz val="10"/>
        <color indexed="8"/>
        <rFont val="Marianne"/>
        <family val="3"/>
      </rPr>
      <t xml:space="preserve"> </t>
    </r>
    <r>
      <rPr>
        <i/>
        <sz val="10"/>
        <color indexed="8"/>
        <rFont val="Marianne"/>
        <family val="3"/>
      </rPr>
      <t>Les coûts horaires de la main d’œuvre en heures ouvrées et non ouvrées HO et HNO prennent en compte le coût du déplacement des personnels. La définition des HO et HNO est donnée dans l'article 3.5 du CCAP.</t>
    </r>
  </si>
  <si>
    <t>Accord-cadre pour l'exploitation et la maintenance préventive et corrective des installations de chauffage, ventilation et climatisation de la base de défense de Grenoble–Annecy-Chambéry
 Département de la Savoie (73)</t>
  </si>
  <si>
    <t>Réf.
CCTP</t>
  </si>
  <si>
    <t>DESCRIPTIF</t>
  </si>
  <si>
    <t>P2 / EXPLOITATION, ENTRETIEN ET MAINTENANCE (PRESTATIONS TOUS SITES) -P2/1</t>
  </si>
  <si>
    <t>Art. 3.2</t>
  </si>
  <si>
    <t>TRAITEMENTS SANITAIRES (CHOCS THERMIQUES OU CHIMIQUES)</t>
  </si>
  <si>
    <t>Art. 5</t>
  </si>
  <si>
    <t>RAPPORTS ET REUNIONS</t>
  </si>
  <si>
    <t>Art. 7.4</t>
  </si>
  <si>
    <t>TRI, ENLEVEMENT, TRAITEMENT ET RECOLEMENT DES DECHETS</t>
  </si>
  <si>
    <t>INSTALLATIONS DE CHAUFFAGE</t>
  </si>
  <si>
    <t>Art 3.2</t>
  </si>
  <si>
    <t>SURVEILLANCE DES INSTALLATIONS PENDANT LA PERIODE DE CHAUFFAGE</t>
  </si>
  <si>
    <t>EXPLOITATION, ENTRETIEN, MAINTENANCE - INSTALLATIONS DE CHAUFFAGE</t>
  </si>
  <si>
    <t>SUIVI LIVRET CHAUFFERIE &amp; SOUS-STATION</t>
  </si>
  <si>
    <t>INSTALLATIONS D'E.C.S</t>
  </si>
  <si>
    <t>EXPLOITATION, ENTRETIEN, MAINTENANCE - E.C.S</t>
  </si>
  <si>
    <t>SUIVI LIVRET SANITAIRE</t>
  </si>
  <si>
    <t>VENTILATION - CLIMATISATION</t>
  </si>
  <si>
    <t>VMC</t>
  </si>
  <si>
    <t>POMPE A CHALEUR, CTA</t>
  </si>
  <si>
    <t>CLIMATISATION, POMPE A CHALEUR</t>
  </si>
  <si>
    <t>F2 / ENTRETIEN ET MAINTENANCE (PRESTATIONS PAR SITE) - F2</t>
  </si>
  <si>
    <t>PRESTATIONS SUPPLEMENTAIRES HORS CVC</t>
  </si>
  <si>
    <t>INSTALLATION FRIGORIFIQUE (CHAMBRE FROIDE)</t>
  </si>
  <si>
    <t>EXTRACTEURS DE GAZ D’ECHAPPEMENTS ET DE FUMEES</t>
  </si>
  <si>
    <t>HOTTES DE CUISINE ET RESEAUX DE BUEES GRASSES</t>
  </si>
  <si>
    <t>P2 / EXPLOITATION, ENTRETIEN ET MAINTENANCE (PRESTATIONS TOUS SITES) - P2/2</t>
  </si>
  <si>
    <r>
      <t xml:space="preserve">Total P2-F2 (€ HT) 
</t>
    </r>
    <r>
      <rPr>
        <b/>
        <sz val="12"/>
        <rFont val="Marianne"/>
        <family val="3"/>
      </rPr>
      <t>= 4*(P2/1 + P2/2 + F2)</t>
    </r>
  </si>
  <si>
    <t xml:space="preserve">Actualisation du plan de GROS ENTRETIEN RENOUVELLEMENT sur 10 ans </t>
  </si>
  <si>
    <t xml:space="preserve">Etablissement du plan de GROS ENTRETIEN RENOUVELLEMENT sur 10 ans </t>
  </si>
  <si>
    <t>Réf. CCTP</t>
  </si>
  <si>
    <t xml:space="preserve">Phase de démarrage des prestations F1  (toutes sujetions comprises) * </t>
  </si>
  <si>
    <t>Phase de fin de marché F3 (réversibilité) **</t>
  </si>
  <si>
    <t>Art. 3.1</t>
  </si>
  <si>
    <t>Art. 3.10</t>
  </si>
  <si>
    <t>U</t>
  </si>
  <si>
    <t>Art. 3.7</t>
  </si>
  <si>
    <t>Art. 3.6.1</t>
  </si>
  <si>
    <t>Art. 3.6.2</t>
  </si>
  <si>
    <t>Recensement ou mise à jour sur fichiers pivots GTP</t>
  </si>
  <si>
    <r>
      <t xml:space="preserve">Montant DE </t>
    </r>
    <r>
      <rPr>
        <vertAlign val="subscript"/>
        <sz val="10"/>
        <color rgb="FFFF0000"/>
        <rFont val="Marianne"/>
        <family val="3"/>
      </rPr>
      <t>F1-F3</t>
    </r>
    <r>
      <rPr>
        <sz val="10"/>
        <color rgb="FFFF0000"/>
        <rFont val="Marianne"/>
        <family val="3"/>
      </rPr>
      <t xml:space="preserve"> + DE</t>
    </r>
    <r>
      <rPr>
        <vertAlign val="subscript"/>
        <sz val="10"/>
        <color rgb="FFFF0000"/>
        <rFont val="Marianne"/>
        <family val="3"/>
      </rPr>
      <t xml:space="preserve"> GER</t>
    </r>
  </si>
  <si>
    <t>* La phase de démarrage des prestations - F1 n'est applicable que sur la première année</t>
  </si>
  <si>
    <t>** La phase de fin de marché - F3 n'est applicable que sur la dernière année</t>
  </si>
  <si>
    <t>Quantités estimées sur toute la durée de l’accord-cadre</t>
  </si>
  <si>
    <t>Bons de commande ponctuels : Prestations de maintenance corrective lorsque le prix total des fournitures et des pièces nécessaires à la réparation est strictement supérieur à 1 000 euros HT en prix sec</t>
  </si>
  <si>
    <t>Art. 3.7.4</t>
  </si>
  <si>
    <t>Inventaire des équipements (en cours de marché)</t>
  </si>
  <si>
    <t>DE « réalisation des prestations de démarrage et de fin de l’accord-cadre - GTP - plan GER »</t>
  </si>
  <si>
    <r>
      <t>DE</t>
    </r>
    <r>
      <rPr>
        <b/>
        <vertAlign val="subscript"/>
        <sz val="12"/>
        <color rgb="FF0070C0"/>
        <rFont val="Marianne"/>
        <family val="3"/>
      </rPr>
      <t>P2-F2</t>
    </r>
    <r>
      <rPr>
        <b/>
        <sz val="12"/>
        <color rgb="FF0070C0"/>
        <rFont val="Marianne"/>
        <family val="3"/>
      </rPr>
      <t>+ DE</t>
    </r>
    <r>
      <rPr>
        <b/>
        <vertAlign val="subscript"/>
        <sz val="12"/>
        <color rgb="FF0070C0"/>
        <rFont val="Marianne"/>
        <family val="3"/>
      </rPr>
      <t>F1-F3 GTP</t>
    </r>
    <r>
      <rPr>
        <b/>
        <sz val="12"/>
        <color rgb="FF0070C0"/>
        <rFont val="Marianne"/>
        <family val="3"/>
      </rPr>
      <t xml:space="preserve"> + DE</t>
    </r>
    <r>
      <rPr>
        <b/>
        <vertAlign val="subscript"/>
        <sz val="12"/>
        <color rgb="FF0070C0"/>
        <rFont val="Marianne"/>
        <family val="3"/>
      </rPr>
      <t>Correctif-devis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</si>
</sst>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28" x14ac:knownFonts="1">
    <font>
      <sz val="11"/>
      <color theme="1"/>
      <name val="Calibri"/>
      <family val="2"/>
      <scheme val="minor"/>
    </font>
    <font>
      <sz val="11"/>
      <color theme="1"/>
      <name val="Marianne"/>
      <family val="3"/>
    </font>
    <font>
      <b/>
      <sz val="11"/>
      <color theme="1"/>
      <name val="Marianne"/>
      <family val="3"/>
    </font>
    <font>
      <sz val="16"/>
      <color rgb="FFFF0000"/>
      <name val="Marianne"/>
      <family val="3"/>
    </font>
    <font>
      <sz val="10"/>
      <color theme="1"/>
      <name val="Marianne"/>
      <family val="3"/>
    </font>
    <font>
      <b/>
      <sz val="10"/>
      <color theme="1"/>
      <name val="Marianne"/>
      <family val="3"/>
    </font>
    <font>
      <b/>
      <i/>
      <sz val="10"/>
      <color rgb="FF333399"/>
      <name val="Marianne"/>
      <family val="3"/>
    </font>
    <font>
      <b/>
      <vertAlign val="subscript"/>
      <sz val="10"/>
      <color theme="1"/>
      <name val="Marianne"/>
      <family val="3"/>
    </font>
    <font>
      <i/>
      <sz val="10"/>
      <color theme="1"/>
      <name val="Marianne"/>
      <family val="3"/>
    </font>
    <font>
      <b/>
      <i/>
      <sz val="10"/>
      <color theme="1"/>
      <name val="Marianne"/>
      <family val="3"/>
    </font>
    <font>
      <i/>
      <sz val="10"/>
      <color indexed="8"/>
      <name val="Marianne"/>
      <family val="3"/>
    </font>
    <font>
      <b/>
      <i/>
      <sz val="10"/>
      <color indexed="8"/>
      <name val="Marianne"/>
      <family val="3"/>
    </font>
    <font>
      <sz val="10"/>
      <color indexed="8"/>
      <name val="Marianne"/>
      <family val="3"/>
    </font>
    <font>
      <b/>
      <sz val="10"/>
      <color indexed="8"/>
      <name val="Marianne"/>
      <family val="3"/>
    </font>
    <font>
      <b/>
      <sz val="10"/>
      <color rgb="FF333399"/>
      <name val="Marianne"/>
      <family val="3"/>
    </font>
    <font>
      <sz val="10"/>
      <name val="Marianne"/>
      <family val="3"/>
    </font>
    <font>
      <vertAlign val="subscript"/>
      <sz val="10"/>
      <color theme="1"/>
      <name val="Marianne"/>
      <family val="3"/>
    </font>
    <font>
      <b/>
      <sz val="12"/>
      <color rgb="FFFF0000"/>
      <name val="Marianne"/>
      <family val="3"/>
    </font>
    <font>
      <b/>
      <sz val="12"/>
      <color theme="1"/>
      <name val="Marianne"/>
      <family val="3"/>
    </font>
    <font>
      <b/>
      <sz val="14"/>
      <color theme="1"/>
      <name val="Marianne"/>
      <family val="3"/>
    </font>
    <font>
      <b/>
      <sz val="12"/>
      <name val="Marianne"/>
      <family val="3"/>
    </font>
    <font>
      <sz val="10"/>
      <color rgb="FFFF0000"/>
      <name val="Marianne"/>
      <family val="3"/>
    </font>
    <font>
      <vertAlign val="subscript"/>
      <sz val="10"/>
      <color rgb="FFFF0000"/>
      <name val="Marianne"/>
      <family val="3"/>
    </font>
    <font>
      <sz val="12"/>
      <color theme="1"/>
      <name val="Marianne"/>
      <family val="3"/>
    </font>
    <font>
      <b/>
      <i/>
      <sz val="12"/>
      <color rgb="FF333399"/>
      <name val="Marianne"/>
      <family val="3"/>
    </font>
    <font>
      <b/>
      <i/>
      <sz val="11"/>
      <color rgb="FF333399"/>
      <name val="Marianne"/>
      <family val="3"/>
    </font>
    <font>
      <b/>
      <sz val="12"/>
      <color rgb="FF0070C0"/>
      <name val="Marianne"/>
      <family val="3"/>
    </font>
    <font>
      <b/>
      <vertAlign val="subscript"/>
      <sz val="12"/>
      <color rgb="FF0070C0"/>
      <name val="Marianne"/>
      <family val="3"/>
    </font>
  </fonts>
  <fills count="6">
    <fill>
      <patternFill patternType="none"/>
    </fill>
    <fill>
      <patternFill patternType="gray125"/>
    </fill>
    <fill>
      <patternFill patternType="solid">
        <fgColor rgb="FFD9D9D9"/>
        <bgColor indexed="64"/>
      </patternFill>
    </fill>
    <fill>
      <patternFill patternType="solid">
        <fgColor rgb="FFE6E6E6"/>
        <bgColor indexed="64"/>
      </patternFill>
    </fill>
    <fill>
      <patternFill patternType="solid">
        <fgColor theme="4" tint="0.79998168889431442"/>
        <bgColor indexed="64"/>
      </patternFill>
    </fill>
    <fill>
      <patternFill patternType="solid">
        <fgColor theme="0" tint="-0.14999847407452621"/>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bottom style="medium">
        <color indexed="64"/>
      </bottom>
      <diagonal/>
    </border>
  </borders>
  <cellStyleXfs count="1">
    <xf numFmtId="0" fontId="0" fillId="0" borderId="0"/>
  </cellStyleXfs>
  <cellXfs count="90">
    <xf numFmtId="0" fontId="0" fillId="0" borderId="0" xfId="0"/>
    <xf numFmtId="0" fontId="1" fillId="0" borderId="0" xfId="0" applyFont="1"/>
    <xf numFmtId="0" fontId="2" fillId="0" borderId="0" xfId="0" applyFont="1" applyAlignment="1">
      <alignment vertical="center" wrapText="1"/>
    </xf>
    <xf numFmtId="0" fontId="1" fillId="0" borderId="0" xfId="0" applyFont="1" applyFill="1"/>
    <xf numFmtId="0" fontId="3" fillId="0" borderId="0" xfId="0" applyFont="1" applyFill="1" applyAlignment="1">
      <alignment horizontal="center" vertical="center" wrapText="1"/>
    </xf>
    <xf numFmtId="0" fontId="1" fillId="0" borderId="0" xfId="0" applyFont="1" applyAlignment="1">
      <alignment horizontal="center"/>
    </xf>
    <xf numFmtId="0" fontId="4" fillId="0" borderId="0" xfId="0" applyFont="1"/>
    <xf numFmtId="0" fontId="6" fillId="0" borderId="0" xfId="0" applyFont="1" applyBorder="1" applyAlignment="1">
      <alignment horizontal="center" vertical="center"/>
    </xf>
    <xf numFmtId="0" fontId="5" fillId="2" borderId="5"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5" xfId="0" applyFont="1" applyBorder="1" applyAlignment="1">
      <alignment horizontal="center" vertical="center" wrapText="1"/>
    </xf>
    <xf numFmtId="4" fontId="4" fillId="4" borderId="5" xfId="0" applyNumberFormat="1" applyFont="1" applyFill="1" applyBorder="1" applyAlignment="1">
      <alignment horizontal="center" vertical="center" wrapText="1"/>
    </xf>
    <xf numFmtId="3" fontId="4" fillId="0" borderId="5" xfId="0" applyNumberFormat="1" applyFont="1" applyFill="1" applyBorder="1" applyAlignment="1">
      <alignment horizontal="center" vertical="center" wrapText="1"/>
    </xf>
    <xf numFmtId="164" fontId="4" fillId="0" borderId="5" xfId="0" applyNumberFormat="1" applyFont="1" applyBorder="1" applyAlignment="1">
      <alignment horizontal="right" vertical="center" wrapText="1"/>
    </xf>
    <xf numFmtId="0" fontId="4" fillId="0" borderId="5" xfId="0" applyFont="1" applyBorder="1" applyAlignment="1">
      <alignment vertical="center" wrapText="1"/>
    </xf>
    <xf numFmtId="164" fontId="5" fillId="0" borderId="5" xfId="0" applyNumberFormat="1" applyFont="1" applyBorder="1" applyAlignment="1">
      <alignment horizontal="right" vertical="center" wrapText="1"/>
    </xf>
    <xf numFmtId="0" fontId="4" fillId="0" borderId="0" xfId="0" applyFont="1" applyBorder="1" applyAlignment="1">
      <alignment vertical="center" wrapText="1"/>
    </xf>
    <xf numFmtId="0" fontId="4" fillId="0" borderId="0" xfId="0" applyFont="1" applyBorder="1" applyAlignment="1">
      <alignment horizontal="left" vertical="center" wrapText="1"/>
    </xf>
    <xf numFmtId="0" fontId="8" fillId="0" borderId="0" xfId="0" applyFont="1" applyBorder="1" applyAlignment="1">
      <alignment horizontal="center" vertical="center" wrapText="1"/>
    </xf>
    <xf numFmtId="0" fontId="4" fillId="0" borderId="0" xfId="0" applyFont="1" applyAlignment="1">
      <alignment vertical="center"/>
    </xf>
    <xf numFmtId="0" fontId="4" fillId="0" borderId="0" xfId="0" applyFont="1" applyAlignment="1">
      <alignment wrapText="1"/>
    </xf>
    <xf numFmtId="0" fontId="5" fillId="3" borderId="5" xfId="0" applyFont="1" applyFill="1" applyBorder="1" applyAlignment="1">
      <alignment horizontal="center" vertical="center" wrapText="1"/>
    </xf>
    <xf numFmtId="0" fontId="4" fillId="0" borderId="5" xfId="0" applyFont="1" applyBorder="1" applyAlignment="1">
      <alignment horizontal="justify" vertical="center" wrapText="1"/>
    </xf>
    <xf numFmtId="4" fontId="5" fillId="0" borderId="5" xfId="0" applyNumberFormat="1" applyFont="1" applyBorder="1" applyAlignment="1">
      <alignment horizontal="right" vertical="center" wrapText="1"/>
    </xf>
    <xf numFmtId="0" fontId="5" fillId="0" borderId="0" xfId="0" applyFont="1" applyBorder="1" applyAlignment="1">
      <alignment horizontal="center" vertical="center" wrapText="1"/>
    </xf>
    <xf numFmtId="2" fontId="5" fillId="0" borderId="0" xfId="0" applyNumberFormat="1" applyFont="1" applyBorder="1" applyAlignment="1">
      <alignment horizontal="right" vertical="center" wrapText="1"/>
    </xf>
    <xf numFmtId="164" fontId="5" fillId="0" borderId="0" xfId="0" applyNumberFormat="1" applyFont="1" applyBorder="1" applyAlignment="1">
      <alignment horizontal="right" vertical="center" wrapText="1"/>
    </xf>
    <xf numFmtId="0" fontId="14" fillId="0" borderId="0" xfId="0" applyFont="1" applyAlignment="1">
      <alignment horizontal="left" vertical="center" indent="2"/>
    </xf>
    <xf numFmtId="0" fontId="8" fillId="0" borderId="0" xfId="0" applyFont="1" applyAlignment="1">
      <alignment horizontal="justify" vertical="center"/>
    </xf>
    <xf numFmtId="0" fontId="4" fillId="0" borderId="0" xfId="0" applyFont="1" applyAlignment="1">
      <alignment vertical="center" wrapText="1"/>
    </xf>
    <xf numFmtId="0" fontId="4" fillId="0" borderId="0" xfId="0" applyFont="1" applyAlignment="1">
      <alignment horizontal="justify" vertical="center"/>
    </xf>
    <xf numFmtId="0" fontId="5" fillId="2" borderId="8" xfId="0" applyFont="1" applyFill="1" applyBorder="1" applyAlignment="1">
      <alignment horizontal="center" vertical="center" wrapText="1"/>
    </xf>
    <xf numFmtId="4" fontId="5" fillId="2" borderId="5"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4" fontId="1" fillId="0" borderId="0" xfId="0" applyNumberFormat="1" applyFont="1" applyAlignment="1">
      <alignment horizontal="center"/>
    </xf>
    <xf numFmtId="0" fontId="5" fillId="0" borderId="5" xfId="0" applyFont="1" applyBorder="1" applyAlignment="1">
      <alignment horizontal="justify" vertical="center" wrapText="1"/>
    </xf>
    <xf numFmtId="0" fontId="19" fillId="0" borderId="0" xfId="0" applyFont="1" applyBorder="1" applyAlignment="1">
      <alignment horizontal="right" vertical="center" wrapText="1"/>
    </xf>
    <xf numFmtId="0" fontId="18" fillId="0" borderId="0" xfId="0" applyFont="1" applyBorder="1" applyAlignment="1">
      <alignment horizontal="right" vertical="center" wrapText="1"/>
    </xf>
    <xf numFmtId="4" fontId="19" fillId="0" borderId="0" xfId="0" applyNumberFormat="1" applyFont="1" applyBorder="1" applyAlignment="1">
      <alignment horizontal="center" vertical="center" wrapText="1"/>
    </xf>
    <xf numFmtId="0" fontId="17" fillId="0" borderId="0" xfId="0" applyFont="1" applyBorder="1" applyAlignment="1">
      <alignment horizontal="right" vertical="center" wrapText="1"/>
    </xf>
    <xf numFmtId="4" fontId="5" fillId="2" borderId="8" xfId="0" applyNumberFormat="1" applyFont="1" applyFill="1" applyBorder="1" applyAlignment="1">
      <alignment horizontal="center" vertical="center" wrapText="1"/>
    </xf>
    <xf numFmtId="0" fontId="4" fillId="0" borderId="0" xfId="0" applyFont="1" applyAlignment="1">
      <alignment horizontal="center" vertical="center"/>
    </xf>
    <xf numFmtId="0" fontId="4" fillId="0" borderId="5" xfId="0" applyFont="1" applyBorder="1" applyAlignment="1">
      <alignment vertical="center"/>
    </xf>
    <xf numFmtId="44" fontId="18" fillId="0" borderId="12" xfId="0" applyNumberFormat="1" applyFont="1" applyBorder="1" applyAlignment="1">
      <alignment horizontal="center" vertical="center" wrapText="1"/>
    </xf>
    <xf numFmtId="44" fontId="17" fillId="0" borderId="1" xfId="0" applyNumberFormat="1" applyFont="1" applyBorder="1" applyAlignment="1">
      <alignment horizontal="center" vertical="center" wrapText="1"/>
    </xf>
    <xf numFmtId="0" fontId="4" fillId="0" borderId="11" xfId="0" applyFont="1" applyBorder="1" applyAlignment="1">
      <alignment vertical="center"/>
    </xf>
    <xf numFmtId="44" fontId="2" fillId="0" borderId="1" xfId="0" applyNumberFormat="1" applyFont="1" applyBorder="1" applyAlignment="1">
      <alignment horizontal="center" vertical="center" wrapText="1"/>
    </xf>
    <xf numFmtId="4" fontId="4" fillId="0" borderId="5" xfId="0" applyNumberFormat="1" applyFont="1" applyFill="1" applyBorder="1" applyAlignment="1">
      <alignment horizontal="center" vertical="center" wrapText="1"/>
    </xf>
    <xf numFmtId="4" fontId="4" fillId="5" borderId="5" xfId="0" applyNumberFormat="1" applyFont="1" applyFill="1" applyBorder="1" applyAlignment="1">
      <alignment horizontal="center" vertical="center" wrapText="1"/>
    </xf>
    <xf numFmtId="0" fontId="4" fillId="5" borderId="5" xfId="0" applyFont="1" applyFill="1" applyBorder="1" applyAlignment="1">
      <alignment vertical="center"/>
    </xf>
    <xf numFmtId="0" fontId="4" fillId="0" borderId="0" xfId="0" applyFont="1" applyBorder="1" applyAlignment="1">
      <alignment vertical="center"/>
    </xf>
    <xf numFmtId="0" fontId="4" fillId="0" borderId="5" xfId="0" applyFont="1" applyBorder="1" applyAlignment="1">
      <alignment horizontal="center" vertical="center"/>
    </xf>
    <xf numFmtId="0" fontId="4" fillId="5" borderId="5" xfId="0" applyFont="1" applyFill="1" applyBorder="1" applyAlignment="1">
      <alignment horizontal="center" vertical="center"/>
    </xf>
    <xf numFmtId="164" fontId="21" fillId="0" borderId="0" xfId="0" applyNumberFormat="1" applyFont="1"/>
    <xf numFmtId="0" fontId="6" fillId="0" borderId="0" xfId="0" applyFont="1" applyBorder="1" applyAlignment="1">
      <alignment horizontal="left" vertical="center"/>
    </xf>
    <xf numFmtId="0" fontId="6" fillId="0" borderId="0" xfId="0" applyFont="1" applyBorder="1" applyAlignment="1">
      <alignment horizontal="center" vertical="center" wrapText="1"/>
    </xf>
    <xf numFmtId="0" fontId="18" fillId="0" borderId="11" xfId="0" applyFont="1" applyBorder="1" applyAlignment="1">
      <alignment horizontal="right" vertical="center" wrapText="1"/>
    </xf>
    <xf numFmtId="0" fontId="17" fillId="2" borderId="8" xfId="0" applyFont="1" applyFill="1" applyBorder="1" applyAlignment="1">
      <alignment horizontal="left" vertical="center" wrapText="1"/>
    </xf>
    <xf numFmtId="0" fontId="17" fillId="2" borderId="9" xfId="0" applyFont="1" applyFill="1" applyBorder="1" applyAlignment="1">
      <alignment horizontal="left" vertical="center" wrapText="1"/>
    </xf>
    <xf numFmtId="0" fontId="17" fillId="2" borderId="10" xfId="0" applyFont="1" applyFill="1" applyBorder="1" applyAlignment="1">
      <alignment horizontal="left" vertical="center" wrapText="1"/>
    </xf>
    <xf numFmtId="0" fontId="5" fillId="0" borderId="0" xfId="0" applyFont="1" applyAlignment="1">
      <alignment horizontal="center" vertical="center" wrapText="1"/>
    </xf>
    <xf numFmtId="0" fontId="15" fillId="0" borderId="0" xfId="0" applyFont="1" applyAlignment="1">
      <alignment horizontal="left" vertical="center" wrapText="1"/>
    </xf>
    <xf numFmtId="0" fontId="21" fillId="0" borderId="0" xfId="0" applyFont="1" applyAlignment="1">
      <alignment horizontal="right"/>
    </xf>
    <xf numFmtId="0" fontId="4" fillId="0" borderId="0" xfId="0" applyFont="1" applyBorder="1" applyAlignment="1">
      <alignment horizontal="left" vertical="center" wrapText="1"/>
    </xf>
    <xf numFmtId="0" fontId="5" fillId="0" borderId="5" xfId="0" applyFont="1" applyBorder="1" applyAlignment="1">
      <alignment horizontal="center" vertical="center" wrapText="1"/>
    </xf>
    <xf numFmtId="0" fontId="9" fillId="0" borderId="0" xfId="0" applyFont="1" applyAlignment="1">
      <alignment horizontal="justify" vertical="center" wrapText="1"/>
    </xf>
    <xf numFmtId="0" fontId="9" fillId="0" borderId="0" xfId="0" applyFont="1" applyAlignment="1">
      <alignment horizontal="justify" vertical="center"/>
    </xf>
    <xf numFmtId="0" fontId="5" fillId="0" borderId="7" xfId="0" applyFont="1" applyBorder="1" applyAlignment="1">
      <alignment horizontal="center" vertical="center" wrapText="1"/>
    </xf>
    <xf numFmtId="0" fontId="6" fillId="0" borderId="0" xfId="0" applyFont="1" applyBorder="1" applyAlignment="1">
      <alignment horizontal="center" vertical="center" wrapText="1"/>
    </xf>
    <xf numFmtId="0" fontId="18" fillId="0" borderId="0" xfId="0" applyFont="1" applyAlignment="1">
      <alignment horizontal="center" vertical="center" wrapText="1"/>
    </xf>
    <xf numFmtId="0" fontId="2" fillId="0" borderId="0" xfId="0" applyFont="1" applyAlignment="1">
      <alignment horizontal="center" vertical="center" wrapText="1"/>
    </xf>
    <xf numFmtId="0" fontId="20" fillId="0" borderId="0" xfId="0" applyFont="1" applyAlignment="1">
      <alignment horizontal="center" vertical="center" wrapText="1"/>
    </xf>
    <xf numFmtId="0" fontId="23" fillId="0" borderId="0" xfId="0" applyFont="1"/>
    <xf numFmtId="0" fontId="24" fillId="0" borderId="1" xfId="0" applyFont="1" applyFill="1" applyBorder="1" applyAlignment="1">
      <alignment horizontal="center" vertical="center" wrapText="1"/>
    </xf>
    <xf numFmtId="0" fontId="2" fillId="0" borderId="0" xfId="0" applyFont="1" applyAlignment="1">
      <alignment horizontal="center" vertical="center" wrapText="1"/>
    </xf>
    <xf numFmtId="0" fontId="25" fillId="0" borderId="2" xfId="0" applyFont="1" applyBorder="1" applyAlignment="1">
      <alignment horizontal="center" vertical="center"/>
    </xf>
    <xf numFmtId="0" fontId="25" fillId="0" borderId="3" xfId="0" applyFont="1" applyBorder="1" applyAlignment="1">
      <alignment horizontal="center" vertical="center"/>
    </xf>
    <xf numFmtId="0" fontId="25" fillId="0" borderId="4" xfId="0" applyFont="1" applyBorder="1" applyAlignment="1">
      <alignment horizontal="center" vertical="center"/>
    </xf>
    <xf numFmtId="0" fontId="18" fillId="0" borderId="0" xfId="0" applyFont="1" applyAlignment="1">
      <alignment horizontal="center" vertical="center" wrapText="1"/>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4" fillId="0" borderId="4" xfId="0" applyFont="1" applyBorder="1" applyAlignment="1">
      <alignment horizontal="center" vertical="center"/>
    </xf>
    <xf numFmtId="0" fontId="24" fillId="0" borderId="0" xfId="0" applyFont="1" applyBorder="1" applyAlignment="1">
      <alignment horizontal="center" vertical="center"/>
    </xf>
    <xf numFmtId="0" fontId="23" fillId="0" borderId="0" xfId="0" applyFont="1" applyAlignment="1">
      <alignment vertical="center"/>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6" fillId="0" borderId="6" xfId="0" applyFont="1" applyBorder="1" applyAlignment="1">
      <alignment horizontal="center" vertical="center" wrapText="1"/>
    </xf>
    <xf numFmtId="164" fontId="26" fillId="0" borderId="5" xfId="0" applyNumberFormat="1" applyFont="1" applyBorder="1" applyAlignment="1">
      <alignment vertical="center" wrapText="1"/>
    </xf>
    <xf numFmtId="0" fontId="26" fillId="0" borderId="7"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F6"/>
  <sheetViews>
    <sheetView view="pageLayout" zoomScale="80" zoomScaleNormal="100" zoomScalePageLayoutView="80" workbookViewId="0">
      <selection sqref="A1:A3"/>
    </sheetView>
  </sheetViews>
  <sheetFormatPr baseColWidth="10" defaultColWidth="11.42578125" defaultRowHeight="15" x14ac:dyDescent="0.25"/>
  <cols>
    <col min="1" max="1" width="120.7109375" style="1" customWidth="1"/>
    <col min="2" max="16384" width="11.42578125" style="1"/>
  </cols>
  <sheetData>
    <row r="1" spans="1:6" ht="76.5" customHeight="1" x14ac:dyDescent="0.25">
      <c r="A1" s="71" t="s">
        <v>31</v>
      </c>
      <c r="B1" s="2"/>
      <c r="C1" s="2"/>
      <c r="D1" s="2"/>
      <c r="E1" s="2"/>
      <c r="F1" s="2"/>
    </row>
    <row r="2" spans="1:6" ht="16.5" thickBot="1" x14ac:dyDescent="0.3">
      <c r="A2" s="72"/>
    </row>
    <row r="3" spans="1:6" ht="32.25" thickBot="1" x14ac:dyDescent="0.3">
      <c r="A3" s="73" t="s">
        <v>19</v>
      </c>
    </row>
    <row r="4" spans="1:6" x14ac:dyDescent="0.25">
      <c r="A4" s="3"/>
    </row>
    <row r="5" spans="1:6" ht="409.5" customHeight="1" x14ac:dyDescent="0.25">
      <c r="A5" s="4"/>
    </row>
    <row r="6" spans="1:6" x14ac:dyDescent="0.25">
      <c r="A6" s="5"/>
    </row>
  </sheetData>
  <pageMargins left="0.70866141732283472" right="0.70866141732283472" top="0.74803149606299213" bottom="0.74803149606299213" header="0.31496062992125984" footer="0.31496062992125984"/>
  <pageSetup paperSize="9" orientation="portrait" horizontalDpi="1200" verticalDpi="1200" r:id="rId1"/>
  <headerFooter>
    <oddHeader>&amp;LN° projet : ESID 25-277&amp;CDE
&amp;RDAF_2025_001218</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dimension ref="A1:O37"/>
  <sheetViews>
    <sheetView zoomScaleNormal="100" zoomScalePageLayoutView="60" workbookViewId="0">
      <selection activeCell="A6" sqref="A6:XFD6"/>
    </sheetView>
  </sheetViews>
  <sheetFormatPr baseColWidth="10" defaultColWidth="11.42578125" defaultRowHeight="12.75" x14ac:dyDescent="0.25"/>
  <cols>
    <col min="1" max="1" width="12.85546875" style="19" customWidth="1"/>
    <col min="2" max="2" width="42.5703125" style="19" bestFit="1" customWidth="1"/>
    <col min="3" max="3" width="11.42578125" style="41"/>
    <col min="4" max="4" width="11.42578125" style="19"/>
    <col min="5" max="5" width="10" style="41" customWidth="1"/>
    <col min="6" max="6" width="15.7109375" style="19" customWidth="1"/>
    <col min="7" max="16384" width="11.42578125" style="19"/>
  </cols>
  <sheetData>
    <row r="1" spans="1:15" ht="65.25" customHeight="1" x14ac:dyDescent="0.25">
      <c r="A1" s="69" t="str">
        <f>'Page-garde DE'!A1</f>
        <v>Accord-cadre pour l'exploitation et la maintenance préventive et corrective des installations de chauffage, ventilation et climatisation de la base de défense de Grenoble–Annecy-Chambéry
 Département de la Savoie (73)</v>
      </c>
      <c r="B1" s="69"/>
      <c r="C1" s="69"/>
      <c r="D1" s="69"/>
      <c r="E1" s="69"/>
      <c r="F1" s="69"/>
    </row>
    <row r="2" spans="1:15" ht="16.5" thickBot="1" x14ac:dyDescent="0.3">
      <c r="A2" s="78"/>
      <c r="B2" s="78"/>
      <c r="C2" s="78"/>
      <c r="D2" s="78"/>
      <c r="E2" s="78"/>
      <c r="F2" s="78"/>
    </row>
    <row r="3" spans="1:15" ht="16.5" thickBot="1" x14ac:dyDescent="0.3">
      <c r="A3" s="79" t="s">
        <v>16</v>
      </c>
      <c r="B3" s="80"/>
      <c r="C3" s="80"/>
      <c r="D3" s="80"/>
      <c r="E3" s="80"/>
      <c r="F3" s="81"/>
    </row>
    <row r="4" spans="1:15" ht="15.75" x14ac:dyDescent="0.25">
      <c r="A4" s="82"/>
      <c r="B4" s="82"/>
      <c r="C4" s="82"/>
      <c r="D4" s="82"/>
      <c r="E4" s="82"/>
      <c r="F4" s="83"/>
    </row>
    <row r="5" spans="1:15" ht="35.25" customHeight="1" x14ac:dyDescent="0.25">
      <c r="A5" s="61" t="s">
        <v>18</v>
      </c>
      <c r="B5" s="61"/>
      <c r="C5" s="61"/>
      <c r="D5" s="61"/>
      <c r="E5" s="61"/>
      <c r="F5" s="61"/>
    </row>
    <row r="6" spans="1:15" x14ac:dyDescent="0.25">
      <c r="A6" s="28"/>
      <c r="G6" s="28"/>
      <c r="L6" s="50"/>
      <c r="M6" s="50"/>
      <c r="N6" s="50"/>
      <c r="O6" s="50"/>
    </row>
    <row r="7" spans="1:15" ht="38.25" x14ac:dyDescent="0.25">
      <c r="A7" s="8" t="s">
        <v>32</v>
      </c>
      <c r="B7" s="31" t="s">
        <v>33</v>
      </c>
      <c r="C7" s="32" t="s">
        <v>2</v>
      </c>
      <c r="D7" s="21" t="s">
        <v>3</v>
      </c>
      <c r="E7" s="21" t="s">
        <v>13</v>
      </c>
      <c r="F7" s="21" t="s">
        <v>14</v>
      </c>
      <c r="L7" s="50"/>
      <c r="M7" s="50"/>
      <c r="N7" s="50"/>
      <c r="O7" s="50"/>
    </row>
    <row r="8" spans="1:15" ht="15.75" x14ac:dyDescent="0.25">
      <c r="A8" s="57" t="s">
        <v>34</v>
      </c>
      <c r="B8" s="58"/>
      <c r="C8" s="58"/>
      <c r="D8" s="58"/>
      <c r="E8" s="58"/>
      <c r="F8" s="59"/>
      <c r="L8" s="50"/>
      <c r="M8" s="24"/>
      <c r="N8" s="24"/>
      <c r="O8" s="26"/>
    </row>
    <row r="9" spans="1:15" ht="25.5" x14ac:dyDescent="0.25">
      <c r="A9" s="33" t="s">
        <v>35</v>
      </c>
      <c r="B9" s="14" t="s">
        <v>36</v>
      </c>
      <c r="C9" s="47" t="s">
        <v>4</v>
      </c>
      <c r="D9" s="11"/>
      <c r="E9" s="51">
        <v>4</v>
      </c>
      <c r="F9" s="42">
        <f>D9*E9</f>
        <v>0</v>
      </c>
      <c r="L9" s="50"/>
      <c r="M9" s="50"/>
      <c r="N9" s="50"/>
      <c r="O9" s="50"/>
    </row>
    <row r="10" spans="1:15" x14ac:dyDescent="0.25">
      <c r="A10" s="33" t="s">
        <v>37</v>
      </c>
      <c r="B10" s="14" t="s">
        <v>38</v>
      </c>
      <c r="C10" s="47" t="s">
        <v>4</v>
      </c>
      <c r="D10" s="11"/>
      <c r="E10" s="51">
        <v>4</v>
      </c>
      <c r="F10" s="42">
        <f>D10*E10</f>
        <v>0</v>
      </c>
      <c r="L10" s="50"/>
      <c r="M10" s="50"/>
      <c r="N10" s="50"/>
      <c r="O10" s="50"/>
    </row>
    <row r="11" spans="1:15" ht="26.25" thickBot="1" x14ac:dyDescent="0.3">
      <c r="A11" s="33" t="s">
        <v>39</v>
      </c>
      <c r="B11" s="14" t="s">
        <v>40</v>
      </c>
      <c r="C11" s="47" t="s">
        <v>4</v>
      </c>
      <c r="D11" s="11"/>
      <c r="E11" s="51">
        <v>4</v>
      </c>
      <c r="F11" s="42">
        <f>D11*E11</f>
        <v>0</v>
      </c>
    </row>
    <row r="12" spans="1:15" ht="16.5" thickBot="1" x14ac:dyDescent="0.3">
      <c r="A12" s="56"/>
      <c r="B12" s="56"/>
      <c r="C12" s="45"/>
      <c r="F12" s="46">
        <f>SUM(F9:F11)</f>
        <v>0</v>
      </c>
    </row>
    <row r="13" spans="1:15" ht="15" x14ac:dyDescent="0.25">
      <c r="A13" s="5"/>
      <c r="B13" s="1"/>
      <c r="C13" s="34"/>
    </row>
    <row r="14" spans="1:15" ht="38.25" x14ac:dyDescent="0.25">
      <c r="A14" s="8" t="s">
        <v>32</v>
      </c>
      <c r="B14" s="8" t="s">
        <v>33</v>
      </c>
      <c r="C14" s="40" t="s">
        <v>2</v>
      </c>
      <c r="D14" s="21" t="s">
        <v>3</v>
      </c>
      <c r="E14" s="21" t="s">
        <v>13</v>
      </c>
      <c r="F14" s="21" t="s">
        <v>14</v>
      </c>
    </row>
    <row r="15" spans="1:15" ht="15.75" x14ac:dyDescent="0.25">
      <c r="A15" s="57" t="s">
        <v>58</v>
      </c>
      <c r="B15" s="58"/>
      <c r="C15" s="58"/>
      <c r="D15" s="58"/>
      <c r="E15" s="58"/>
      <c r="F15" s="59"/>
    </row>
    <row r="16" spans="1:15" x14ac:dyDescent="0.25">
      <c r="A16" s="48"/>
      <c r="B16" s="35" t="s">
        <v>41</v>
      </c>
      <c r="C16" s="48"/>
      <c r="D16" s="49"/>
      <c r="E16" s="52"/>
      <c r="F16" s="49"/>
    </row>
    <row r="17" spans="1:6" ht="25.5" x14ac:dyDescent="0.25">
      <c r="A17" s="33" t="s">
        <v>42</v>
      </c>
      <c r="B17" s="22" t="s">
        <v>43</v>
      </c>
      <c r="C17" s="47" t="s">
        <v>4</v>
      </c>
      <c r="D17" s="11"/>
      <c r="E17" s="51">
        <v>4</v>
      </c>
      <c r="F17" s="42">
        <f t="shared" ref="F17:F19" si="0">D17*E17</f>
        <v>0</v>
      </c>
    </row>
    <row r="18" spans="1:6" ht="25.5" x14ac:dyDescent="0.25">
      <c r="A18" s="33" t="s">
        <v>42</v>
      </c>
      <c r="B18" s="22" t="s">
        <v>44</v>
      </c>
      <c r="C18" s="47" t="s">
        <v>4</v>
      </c>
      <c r="D18" s="11"/>
      <c r="E18" s="51">
        <v>4</v>
      </c>
      <c r="F18" s="42">
        <f t="shared" si="0"/>
        <v>0</v>
      </c>
    </row>
    <row r="19" spans="1:6" ht="18.75" customHeight="1" x14ac:dyDescent="0.25">
      <c r="A19" s="33" t="s">
        <v>42</v>
      </c>
      <c r="B19" s="22" t="s">
        <v>45</v>
      </c>
      <c r="C19" s="47" t="s">
        <v>4</v>
      </c>
      <c r="D19" s="11"/>
      <c r="E19" s="51">
        <v>4</v>
      </c>
      <c r="F19" s="42">
        <f t="shared" si="0"/>
        <v>0</v>
      </c>
    </row>
    <row r="20" spans="1:6" x14ac:dyDescent="0.25">
      <c r="A20" s="48"/>
      <c r="B20" s="35" t="s">
        <v>46</v>
      </c>
      <c r="C20" s="48"/>
      <c r="D20" s="49"/>
      <c r="E20" s="52"/>
      <c r="F20" s="49"/>
    </row>
    <row r="21" spans="1:6" ht="25.5" x14ac:dyDescent="0.25">
      <c r="A21" s="33" t="s">
        <v>42</v>
      </c>
      <c r="B21" s="22" t="s">
        <v>47</v>
      </c>
      <c r="C21" s="47" t="s">
        <v>4</v>
      </c>
      <c r="D21" s="11"/>
      <c r="E21" s="51">
        <v>4</v>
      </c>
      <c r="F21" s="42">
        <f t="shared" ref="F21:F22" si="1">D21*E21</f>
        <v>0</v>
      </c>
    </row>
    <row r="22" spans="1:6" x14ac:dyDescent="0.25">
      <c r="A22" s="33" t="s">
        <v>42</v>
      </c>
      <c r="B22" s="22" t="s">
        <v>48</v>
      </c>
      <c r="C22" s="47" t="s">
        <v>4</v>
      </c>
      <c r="D22" s="11"/>
      <c r="E22" s="51">
        <v>4</v>
      </c>
      <c r="F22" s="42">
        <f t="shared" si="1"/>
        <v>0</v>
      </c>
    </row>
    <row r="23" spans="1:6" x14ac:dyDescent="0.25">
      <c r="A23" s="48"/>
      <c r="B23" s="35" t="s">
        <v>49</v>
      </c>
      <c r="C23" s="48"/>
      <c r="D23" s="49"/>
      <c r="E23" s="52"/>
      <c r="F23" s="49"/>
    </row>
    <row r="24" spans="1:6" x14ac:dyDescent="0.25">
      <c r="A24" s="33" t="s">
        <v>42</v>
      </c>
      <c r="B24" s="22" t="s">
        <v>50</v>
      </c>
      <c r="C24" s="47" t="s">
        <v>4</v>
      </c>
      <c r="D24" s="11"/>
      <c r="E24" s="51">
        <v>4</v>
      </c>
      <c r="F24" s="42">
        <f t="shared" ref="F24:F26" si="2">D24*E24</f>
        <v>0</v>
      </c>
    </row>
    <row r="25" spans="1:6" ht="16.5" customHeight="1" x14ac:dyDescent="0.25">
      <c r="A25" s="33" t="s">
        <v>42</v>
      </c>
      <c r="B25" s="22" t="s">
        <v>51</v>
      </c>
      <c r="C25" s="47" t="s">
        <v>4</v>
      </c>
      <c r="D25" s="11"/>
      <c r="E25" s="51">
        <v>4</v>
      </c>
      <c r="F25" s="42">
        <f t="shared" si="2"/>
        <v>0</v>
      </c>
    </row>
    <row r="26" spans="1:6" x14ac:dyDescent="0.25">
      <c r="A26" s="33" t="s">
        <v>42</v>
      </c>
      <c r="B26" s="22" t="s">
        <v>52</v>
      </c>
      <c r="C26" s="47" t="s">
        <v>4</v>
      </c>
      <c r="D26" s="11"/>
      <c r="E26" s="51">
        <v>4</v>
      </c>
      <c r="F26" s="42">
        <f t="shared" si="2"/>
        <v>0</v>
      </c>
    </row>
    <row r="27" spans="1:6" ht="15.75" customHeight="1" x14ac:dyDescent="0.25">
      <c r="A27" s="57" t="s">
        <v>53</v>
      </c>
      <c r="B27" s="58"/>
      <c r="C27" s="58"/>
      <c r="D27" s="58"/>
      <c r="E27" s="58"/>
      <c r="F27" s="59"/>
    </row>
    <row r="28" spans="1:6" ht="25.5" x14ac:dyDescent="0.25">
      <c r="A28" s="48"/>
      <c r="B28" s="35" t="s">
        <v>54</v>
      </c>
      <c r="C28" s="48"/>
      <c r="D28" s="49"/>
      <c r="E28" s="52"/>
      <c r="F28" s="49"/>
    </row>
    <row r="29" spans="1:6" ht="25.5" x14ac:dyDescent="0.25">
      <c r="A29" s="33" t="s">
        <v>42</v>
      </c>
      <c r="B29" s="22" t="s">
        <v>55</v>
      </c>
      <c r="C29" s="47" t="s">
        <v>4</v>
      </c>
      <c r="D29" s="11"/>
      <c r="E29" s="51">
        <v>4</v>
      </c>
      <c r="F29" s="42">
        <f t="shared" ref="F29:F30" si="3">D29*E29</f>
        <v>0</v>
      </c>
    </row>
    <row r="30" spans="1:6" ht="25.5" x14ac:dyDescent="0.25">
      <c r="A30" s="33" t="s">
        <v>42</v>
      </c>
      <c r="B30" s="22" t="s">
        <v>56</v>
      </c>
      <c r="C30" s="47" t="s">
        <v>4</v>
      </c>
      <c r="D30" s="11"/>
      <c r="E30" s="51">
        <v>4</v>
      </c>
      <c r="F30" s="42">
        <f t="shared" si="3"/>
        <v>0</v>
      </c>
    </row>
    <row r="31" spans="1:6" ht="25.5" x14ac:dyDescent="0.25">
      <c r="A31" s="33" t="s">
        <v>42</v>
      </c>
      <c r="B31" s="22" t="s">
        <v>57</v>
      </c>
      <c r="C31" s="47" t="s">
        <v>4</v>
      </c>
      <c r="D31" s="11"/>
      <c r="E31" s="51">
        <v>4</v>
      </c>
      <c r="F31" s="42">
        <f>D31*E31</f>
        <v>0</v>
      </c>
    </row>
    <row r="32" spans="1:6" ht="19.5" thickBot="1" x14ac:dyDescent="0.3">
      <c r="A32" s="36"/>
      <c r="B32" s="37"/>
      <c r="C32" s="19"/>
      <c r="F32" s="43">
        <f>SUM(F17:F19)+SUM(F21:F22)+SUM(F24:F26)+SUM(F29:F31)</f>
        <v>0</v>
      </c>
    </row>
    <row r="33" spans="1:6" ht="19.5" thickBot="1" x14ac:dyDescent="0.3">
      <c r="A33" s="36"/>
      <c r="B33" s="36"/>
      <c r="C33" s="38"/>
    </row>
    <row r="34" spans="1:6" ht="32.25" thickBot="1" x14ac:dyDescent="0.3">
      <c r="A34" s="36"/>
      <c r="B34" s="39" t="s">
        <v>59</v>
      </c>
      <c r="C34" s="19"/>
      <c r="F34" s="44">
        <f>F12+F32</f>
        <v>0</v>
      </c>
    </row>
    <row r="35" spans="1:6" x14ac:dyDescent="0.25">
      <c r="A35" s="28"/>
    </row>
    <row r="37" spans="1:6" x14ac:dyDescent="0.25">
      <c r="A37" s="19" t="s">
        <v>24</v>
      </c>
    </row>
  </sheetData>
  <mergeCells count="7">
    <mergeCell ref="A12:B12"/>
    <mergeCell ref="A8:F8"/>
    <mergeCell ref="A15:F15"/>
    <mergeCell ref="A27:F27"/>
    <mergeCell ref="A1:F1"/>
    <mergeCell ref="A5:F5"/>
    <mergeCell ref="A3:F3"/>
  </mergeCells>
  <printOptions horizontalCentered="1"/>
  <pageMargins left="0.70866141732283472" right="0.70866141732283472" top="0.74803149606299213" bottom="0.74803149606299213" header="0.31496062992125984" footer="0.31496062992125984"/>
  <pageSetup paperSize="9" orientation="portrait" horizontalDpi="1200" verticalDpi="1200" r:id="rId1"/>
  <headerFooter>
    <oddHeader>&amp;LN° projet : ESID 25-277&amp;CDE
&amp;RDAF_2025_001218</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
  <dimension ref="A1:F23"/>
  <sheetViews>
    <sheetView zoomScaleNormal="100" zoomScalePageLayoutView="90" workbookViewId="0">
      <selection sqref="A1:F1"/>
    </sheetView>
  </sheetViews>
  <sheetFormatPr baseColWidth="10" defaultColWidth="11.42578125" defaultRowHeight="12.75" x14ac:dyDescent="0.2"/>
  <cols>
    <col min="1" max="1" width="9.5703125" style="6" customWidth="1"/>
    <col min="2" max="2" width="37.5703125" style="6" customWidth="1"/>
    <col min="3" max="3" width="8.7109375" style="6" customWidth="1"/>
    <col min="4" max="4" width="10.140625" style="6" customWidth="1"/>
    <col min="5" max="5" width="9" style="6" customWidth="1"/>
    <col min="6" max="6" width="13.140625" style="6" customWidth="1"/>
    <col min="7" max="16384" width="11.42578125" style="6"/>
  </cols>
  <sheetData>
    <row r="1" spans="1:6" s="72" customFormat="1" ht="68.25" customHeight="1" x14ac:dyDescent="0.25">
      <c r="A1" s="69" t="str">
        <f>'Page-garde DE'!A1</f>
        <v>Accord-cadre pour l'exploitation et la maintenance préventive et corrective des installations de chauffage, ventilation et climatisation de la base de défense de Grenoble–Annecy-Chambéry
 Département de la Savoie (73)</v>
      </c>
      <c r="B1" s="69"/>
      <c r="C1" s="69"/>
      <c r="D1" s="69"/>
      <c r="E1" s="69"/>
      <c r="F1" s="69"/>
    </row>
    <row r="2" spans="1:6" s="72" customFormat="1" ht="29.25" customHeight="1" thickBot="1" x14ac:dyDescent="0.3">
      <c r="A2" s="78"/>
      <c r="B2" s="78"/>
      <c r="C2" s="78"/>
      <c r="D2" s="78"/>
      <c r="E2" s="78"/>
      <c r="F2" s="78"/>
    </row>
    <row r="3" spans="1:6" s="72" customFormat="1" ht="29.25" customHeight="1" thickBot="1" x14ac:dyDescent="0.3">
      <c r="A3" s="84" t="s">
        <v>79</v>
      </c>
      <c r="B3" s="85"/>
      <c r="C3" s="85"/>
      <c r="D3" s="85"/>
      <c r="E3" s="85"/>
      <c r="F3" s="86"/>
    </row>
    <row r="4" spans="1:6" x14ac:dyDescent="0.2">
      <c r="A4" s="7"/>
      <c r="B4" s="7"/>
      <c r="C4" s="7"/>
      <c r="D4" s="7"/>
      <c r="E4" s="7"/>
    </row>
    <row r="5" spans="1:6" ht="38.25" x14ac:dyDescent="0.2">
      <c r="A5" s="21" t="s">
        <v>62</v>
      </c>
      <c r="B5" s="21" t="s">
        <v>1</v>
      </c>
      <c r="C5" s="21" t="s">
        <v>2</v>
      </c>
      <c r="D5" s="21" t="s">
        <v>3</v>
      </c>
      <c r="E5" s="21" t="s">
        <v>13</v>
      </c>
      <c r="F5" s="21" t="s">
        <v>14</v>
      </c>
    </row>
    <row r="6" spans="1:6" ht="25.5" x14ac:dyDescent="0.2">
      <c r="A6" s="10" t="s">
        <v>65</v>
      </c>
      <c r="B6" s="22" t="s">
        <v>63</v>
      </c>
      <c r="C6" s="10" t="s">
        <v>67</v>
      </c>
      <c r="D6" s="11"/>
      <c r="E6" s="10">
        <v>1</v>
      </c>
      <c r="F6" s="23">
        <f>D6*E6</f>
        <v>0</v>
      </c>
    </row>
    <row r="7" spans="1:6" ht="25.5" x14ac:dyDescent="0.2">
      <c r="A7" s="10" t="s">
        <v>66</v>
      </c>
      <c r="B7" s="22" t="s">
        <v>64</v>
      </c>
      <c r="C7" s="10" t="s">
        <v>67</v>
      </c>
      <c r="D7" s="11"/>
      <c r="E7" s="10">
        <v>1</v>
      </c>
      <c r="F7" s="23">
        <f>D7*E7</f>
        <v>0</v>
      </c>
    </row>
    <row r="8" spans="1:6" x14ac:dyDescent="0.2">
      <c r="A8" s="64" t="s">
        <v>25</v>
      </c>
      <c r="B8" s="64"/>
      <c r="C8" s="64"/>
      <c r="D8" s="64"/>
      <c r="E8" s="64"/>
      <c r="F8" s="15">
        <f>SUM(F6:F7)</f>
        <v>0</v>
      </c>
    </row>
    <row r="9" spans="1:6" x14ac:dyDescent="0.2">
      <c r="A9" s="24"/>
      <c r="B9" s="24"/>
      <c r="C9" s="24"/>
      <c r="D9" s="24"/>
      <c r="E9" s="24"/>
      <c r="F9" s="26"/>
    </row>
    <row r="10" spans="1:6" x14ac:dyDescent="0.2">
      <c r="A10" s="63" t="s">
        <v>73</v>
      </c>
      <c r="B10" s="63"/>
      <c r="C10" s="63"/>
      <c r="D10" s="63"/>
      <c r="E10" s="63"/>
      <c r="F10" s="63"/>
    </row>
    <row r="11" spans="1:6" x14ac:dyDescent="0.2">
      <c r="A11" s="63" t="s">
        <v>74</v>
      </c>
      <c r="B11" s="63"/>
      <c r="C11" s="63"/>
      <c r="D11" s="63"/>
      <c r="E11" s="63"/>
      <c r="F11" s="63"/>
    </row>
    <row r="12" spans="1:6" x14ac:dyDescent="0.2">
      <c r="A12" s="24"/>
      <c r="B12" s="24"/>
      <c r="C12" s="24"/>
      <c r="D12" s="24"/>
      <c r="E12" s="24"/>
      <c r="F12" s="25"/>
    </row>
    <row r="13" spans="1:6" ht="48.75" customHeight="1" x14ac:dyDescent="0.2">
      <c r="A13" s="21" t="s">
        <v>62</v>
      </c>
      <c r="B13" s="21" t="s">
        <v>1</v>
      </c>
      <c r="C13" s="21" t="s">
        <v>2</v>
      </c>
      <c r="D13" s="21" t="s">
        <v>3</v>
      </c>
      <c r="E13" s="21" t="s">
        <v>13</v>
      </c>
      <c r="F13" s="21" t="s">
        <v>14</v>
      </c>
    </row>
    <row r="14" spans="1:6" ht="25.5" x14ac:dyDescent="0.2">
      <c r="A14" s="10" t="s">
        <v>68</v>
      </c>
      <c r="B14" s="9" t="s">
        <v>71</v>
      </c>
      <c r="C14" s="10" t="s">
        <v>67</v>
      </c>
      <c r="D14" s="11"/>
      <c r="E14" s="10">
        <v>2</v>
      </c>
      <c r="F14" s="23">
        <f>D14*E14</f>
        <v>0</v>
      </c>
    </row>
    <row r="15" spans="1:6" ht="25.5" x14ac:dyDescent="0.2">
      <c r="A15" s="10" t="s">
        <v>77</v>
      </c>
      <c r="B15" s="9" t="s">
        <v>78</v>
      </c>
      <c r="C15" s="10" t="s">
        <v>67</v>
      </c>
      <c r="D15" s="11"/>
      <c r="E15" s="10">
        <v>1</v>
      </c>
      <c r="F15" s="23">
        <f>D15*E15</f>
        <v>0</v>
      </c>
    </row>
    <row r="16" spans="1:6" ht="38.25" x14ac:dyDescent="0.2">
      <c r="A16" s="10" t="s">
        <v>69</v>
      </c>
      <c r="B16" s="9" t="s">
        <v>61</v>
      </c>
      <c r="C16" s="10" t="s">
        <v>67</v>
      </c>
      <c r="D16" s="11"/>
      <c r="E16" s="10">
        <v>1</v>
      </c>
      <c r="F16" s="23">
        <f>D16*E16</f>
        <v>0</v>
      </c>
    </row>
    <row r="17" spans="1:6" ht="38.25" x14ac:dyDescent="0.2">
      <c r="A17" s="10" t="s">
        <v>70</v>
      </c>
      <c r="B17" s="9" t="s">
        <v>60</v>
      </c>
      <c r="C17" s="10" t="s">
        <v>67</v>
      </c>
      <c r="D17" s="11"/>
      <c r="E17" s="10">
        <v>3</v>
      </c>
      <c r="F17" s="23">
        <f>D17*E17</f>
        <v>0</v>
      </c>
    </row>
    <row r="18" spans="1:6" x14ac:dyDescent="0.2">
      <c r="A18" s="64" t="s">
        <v>21</v>
      </c>
      <c r="B18" s="64"/>
      <c r="C18" s="64"/>
      <c r="D18" s="64"/>
      <c r="E18" s="64"/>
      <c r="F18" s="15">
        <f>SUM(F16:F17)</f>
        <v>0</v>
      </c>
    </row>
    <row r="19" spans="1:6" x14ac:dyDescent="0.2">
      <c r="A19" s="27"/>
    </row>
    <row r="20" spans="1:6" ht="15" customHeight="1" x14ac:dyDescent="0.25">
      <c r="A20" s="62" t="s">
        <v>72</v>
      </c>
      <c r="B20" s="62"/>
      <c r="C20" s="62"/>
      <c r="D20" s="62"/>
      <c r="E20" s="62"/>
      <c r="F20" s="53">
        <f>F18+F8</f>
        <v>0</v>
      </c>
    </row>
    <row r="21" spans="1:6" x14ac:dyDescent="0.2">
      <c r="A21" s="27"/>
    </row>
    <row r="22" spans="1:6" x14ac:dyDescent="0.2">
      <c r="A22" s="19" t="s">
        <v>24</v>
      </c>
    </row>
    <row r="23" spans="1:6" x14ac:dyDescent="0.2">
      <c r="A23" s="19"/>
    </row>
  </sheetData>
  <mergeCells count="7">
    <mergeCell ref="A20:E20"/>
    <mergeCell ref="A10:F10"/>
    <mergeCell ref="A1:F1"/>
    <mergeCell ref="A8:E8"/>
    <mergeCell ref="A18:E18"/>
    <mergeCell ref="A3:F3"/>
    <mergeCell ref="A11:F11"/>
  </mergeCells>
  <printOptions horizontalCentered="1"/>
  <pageMargins left="0.70866141732283472" right="0.70866141732283472" top="0.74803149606299213" bottom="0.74803149606299213" header="0.31496062992125984" footer="0.31496062992125984"/>
  <pageSetup paperSize="9" orientation="portrait" horizontalDpi="1200" verticalDpi="1200" r:id="rId1"/>
  <headerFooter>
    <oddHeader>&amp;LN° projet : ESID 25-277&amp;CDE
&amp;RDAF_2025_001218</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
  <dimension ref="A1:F34"/>
  <sheetViews>
    <sheetView zoomScaleNormal="100" zoomScaleSheetLayoutView="100" zoomScalePageLayoutView="80" workbookViewId="0">
      <selection activeCell="A5" sqref="A5:F5"/>
    </sheetView>
  </sheetViews>
  <sheetFormatPr baseColWidth="10" defaultColWidth="11.42578125" defaultRowHeight="12.75" x14ac:dyDescent="0.2"/>
  <cols>
    <col min="1" max="1" width="10.28515625" style="6" customWidth="1"/>
    <col min="2" max="2" width="35.85546875" style="6" customWidth="1"/>
    <col min="3" max="3" width="8.85546875" style="6" customWidth="1"/>
    <col min="4" max="4" width="12.85546875" style="6" bestFit="1" customWidth="1"/>
    <col min="5" max="5" width="10.140625" style="6" customWidth="1"/>
    <col min="6" max="6" width="15.140625" style="6" customWidth="1"/>
    <col min="7" max="16384" width="11.42578125" style="6"/>
  </cols>
  <sheetData>
    <row r="1" spans="1:6" ht="75" customHeight="1" x14ac:dyDescent="0.2">
      <c r="A1" s="70" t="str">
        <f>'Page-garde DE'!A1</f>
        <v>Accord-cadre pour l'exploitation et la maintenance préventive et corrective des installations de chauffage, ventilation et climatisation de la base de défense de Grenoble–Annecy-Chambéry
 Département de la Savoie (73)</v>
      </c>
      <c r="B1" s="70"/>
      <c r="C1" s="70"/>
      <c r="D1" s="70"/>
      <c r="E1" s="70"/>
      <c r="F1" s="70"/>
    </row>
    <row r="2" spans="1:6" ht="15.75" thickBot="1" x14ac:dyDescent="0.25">
      <c r="A2" s="74"/>
      <c r="B2" s="74"/>
      <c r="C2" s="74"/>
      <c r="D2" s="74"/>
      <c r="E2" s="74"/>
      <c r="F2" s="74"/>
    </row>
    <row r="3" spans="1:6" ht="15.75" thickBot="1" x14ac:dyDescent="0.25">
      <c r="A3" s="75" t="s">
        <v>17</v>
      </c>
      <c r="B3" s="76"/>
      <c r="C3" s="76"/>
      <c r="D3" s="76"/>
      <c r="E3" s="76"/>
      <c r="F3" s="77"/>
    </row>
    <row r="4" spans="1:6" x14ac:dyDescent="0.2">
      <c r="A4" s="7"/>
      <c r="B4" s="7"/>
      <c r="C4" s="7"/>
      <c r="D4" s="7"/>
      <c r="E4" s="7"/>
      <c r="F4" s="7"/>
    </row>
    <row r="5" spans="1:6" ht="45" customHeight="1" x14ac:dyDescent="0.2">
      <c r="A5" s="68" t="s">
        <v>76</v>
      </c>
      <c r="B5" s="68"/>
      <c r="C5" s="68"/>
      <c r="D5" s="68"/>
      <c r="E5" s="68"/>
      <c r="F5" s="68"/>
    </row>
    <row r="6" spans="1:6" x14ac:dyDescent="0.2">
      <c r="A6" s="55"/>
      <c r="B6" s="55"/>
      <c r="C6" s="55"/>
      <c r="D6" s="55"/>
      <c r="E6" s="55"/>
      <c r="F6" s="55"/>
    </row>
    <row r="7" spans="1:6" x14ac:dyDescent="0.2">
      <c r="A7" s="54" t="s">
        <v>75</v>
      </c>
      <c r="B7" s="7"/>
      <c r="C7" s="7"/>
      <c r="D7" s="7"/>
      <c r="E7" s="7"/>
      <c r="F7" s="7"/>
    </row>
    <row r="8" spans="1:6" ht="9" customHeight="1" x14ac:dyDescent="0.2">
      <c r="A8" s="7"/>
      <c r="B8" s="7"/>
      <c r="C8" s="7"/>
      <c r="D8" s="7"/>
      <c r="E8" s="7"/>
    </row>
    <row r="9" spans="1:6" ht="25.5" x14ac:dyDescent="0.2">
      <c r="A9" s="8" t="s">
        <v>0</v>
      </c>
      <c r="B9" s="8" t="s">
        <v>1</v>
      </c>
      <c r="C9" s="8" t="s">
        <v>2</v>
      </c>
      <c r="D9" s="8" t="s">
        <v>22</v>
      </c>
      <c r="E9" s="8" t="s">
        <v>23</v>
      </c>
      <c r="F9" s="8" t="s">
        <v>14</v>
      </c>
    </row>
    <row r="10" spans="1:6" ht="39.75" customHeight="1" x14ac:dyDescent="0.2">
      <c r="A10" s="9"/>
      <c r="B10" s="9" t="s">
        <v>5</v>
      </c>
      <c r="C10" s="10" t="s">
        <v>6</v>
      </c>
      <c r="D10" s="11"/>
      <c r="E10" s="12">
        <v>54291</v>
      </c>
      <c r="F10" s="13">
        <f>D10*E10</f>
        <v>0</v>
      </c>
    </row>
    <row r="11" spans="1:6" ht="9" customHeight="1" x14ac:dyDescent="0.2">
      <c r="A11" s="7"/>
      <c r="B11" s="7"/>
      <c r="C11" s="7"/>
      <c r="D11" s="7"/>
      <c r="E11" s="7"/>
    </row>
    <row r="12" spans="1:6" ht="25.5" x14ac:dyDescent="0.2">
      <c r="A12" s="8" t="s">
        <v>0</v>
      </c>
      <c r="B12" s="8" t="s">
        <v>1</v>
      </c>
      <c r="C12" s="8" t="s">
        <v>2</v>
      </c>
      <c r="D12" s="8" t="s">
        <v>3</v>
      </c>
      <c r="E12" s="8" t="s">
        <v>13</v>
      </c>
      <c r="F12" s="8" t="s">
        <v>14</v>
      </c>
    </row>
    <row r="13" spans="1:6" ht="25.5" x14ac:dyDescent="0.2">
      <c r="A13" s="14" t="s">
        <v>26</v>
      </c>
      <c r="B13" s="9" t="s">
        <v>8</v>
      </c>
      <c r="C13" s="10" t="s">
        <v>7</v>
      </c>
      <c r="D13" s="11"/>
      <c r="E13" s="12">
        <v>1328</v>
      </c>
      <c r="F13" s="13">
        <f t="shared" ref="F13:F16" si="0">D13*E13</f>
        <v>0</v>
      </c>
    </row>
    <row r="14" spans="1:6" ht="25.5" x14ac:dyDescent="0.2">
      <c r="A14" s="14" t="s">
        <v>27</v>
      </c>
      <c r="B14" s="9" t="s">
        <v>9</v>
      </c>
      <c r="C14" s="10" t="s">
        <v>7</v>
      </c>
      <c r="D14" s="11"/>
      <c r="E14" s="12">
        <v>83</v>
      </c>
      <c r="F14" s="13">
        <f t="shared" si="0"/>
        <v>0</v>
      </c>
    </row>
    <row r="15" spans="1:6" ht="25.5" x14ac:dyDescent="0.2">
      <c r="A15" s="14" t="s">
        <v>28</v>
      </c>
      <c r="B15" s="9" t="s">
        <v>10</v>
      </c>
      <c r="C15" s="10" t="s">
        <v>7</v>
      </c>
      <c r="D15" s="11"/>
      <c r="E15" s="12">
        <v>216</v>
      </c>
      <c r="F15" s="13">
        <f t="shared" si="0"/>
        <v>0</v>
      </c>
    </row>
    <row r="16" spans="1:6" ht="25.5" x14ac:dyDescent="0.2">
      <c r="A16" s="14" t="s">
        <v>29</v>
      </c>
      <c r="B16" s="9" t="s">
        <v>11</v>
      </c>
      <c r="C16" s="10" t="s">
        <v>7</v>
      </c>
      <c r="D16" s="11"/>
      <c r="E16" s="12">
        <v>33</v>
      </c>
      <c r="F16" s="13">
        <f t="shared" si="0"/>
        <v>0</v>
      </c>
    </row>
    <row r="17" spans="1:6" x14ac:dyDescent="0.2">
      <c r="A17" s="64" t="s">
        <v>20</v>
      </c>
      <c r="B17" s="67"/>
      <c r="C17" s="67"/>
      <c r="D17" s="64"/>
      <c r="E17" s="64"/>
      <c r="F17" s="15">
        <f>SUM(F10,F13:F16)</f>
        <v>0</v>
      </c>
    </row>
    <row r="18" spans="1:6" ht="8.25" customHeight="1" x14ac:dyDescent="0.2">
      <c r="A18" s="16"/>
      <c r="B18" s="17"/>
      <c r="C18" s="18"/>
      <c r="D18" s="18"/>
      <c r="E18" s="18"/>
      <c r="F18" s="18"/>
    </row>
    <row r="19" spans="1:6" x14ac:dyDescent="0.2">
      <c r="A19" s="66" t="s">
        <v>12</v>
      </c>
      <c r="B19" s="66"/>
      <c r="C19" s="66"/>
      <c r="D19" s="66"/>
    </row>
    <row r="20" spans="1:6" ht="248.25" customHeight="1" x14ac:dyDescent="0.2">
      <c r="A20" s="65" t="s">
        <v>30</v>
      </c>
      <c r="B20" s="65"/>
      <c r="C20" s="65"/>
      <c r="D20" s="65"/>
      <c r="E20" s="65"/>
      <c r="F20" s="65"/>
    </row>
    <row r="21" spans="1:6" ht="15" customHeight="1" x14ac:dyDescent="0.2">
      <c r="A21" s="19" t="s">
        <v>24</v>
      </c>
    </row>
    <row r="22" spans="1:6" ht="15" customHeight="1" x14ac:dyDescent="0.2">
      <c r="A22" s="19"/>
    </row>
    <row r="23" spans="1:6" ht="15.75" customHeight="1" x14ac:dyDescent="0.2">
      <c r="B23" s="20"/>
    </row>
    <row r="24" spans="1:6" ht="85.5" customHeight="1" x14ac:dyDescent="0.2"/>
    <row r="25" spans="1:6" ht="57" customHeight="1" x14ac:dyDescent="0.2"/>
    <row r="26" spans="1:6" ht="57" customHeight="1" x14ac:dyDescent="0.2"/>
    <row r="27" spans="1:6" ht="142.5" customHeight="1" x14ac:dyDescent="0.2"/>
    <row r="28" spans="1:6" ht="128.25" customHeight="1" x14ac:dyDescent="0.2"/>
    <row r="29" spans="1:6" ht="57" customHeight="1" x14ac:dyDescent="0.2"/>
    <row r="30" spans="1:6" ht="85.5" customHeight="1" x14ac:dyDescent="0.2"/>
    <row r="31" spans="1:6" ht="142.5" customHeight="1" x14ac:dyDescent="0.2"/>
    <row r="32" spans="1:6" ht="63" customHeight="1" x14ac:dyDescent="0.2"/>
    <row r="33" ht="63" customHeight="1" x14ac:dyDescent="0.2"/>
    <row r="34" ht="256.5" customHeight="1" x14ac:dyDescent="0.2"/>
  </sheetData>
  <mergeCells count="6">
    <mergeCell ref="A20:F20"/>
    <mergeCell ref="A19:D19"/>
    <mergeCell ref="A17:E17"/>
    <mergeCell ref="A1:F1"/>
    <mergeCell ref="A3:F3"/>
    <mergeCell ref="A5:F5"/>
  </mergeCells>
  <printOptions horizontalCentered="1"/>
  <pageMargins left="0.51181102362204722" right="0.51181102362204722" top="0.74803149606299213" bottom="0.74803149606299213" header="0.31496062992125984" footer="0.31496062992125984"/>
  <pageSetup paperSize="9" orientation="portrait" horizontalDpi="1200" verticalDpi="1200" r:id="rId1"/>
  <headerFooter>
    <oddHeader>&amp;LN° projet : ESID 25-277&amp;CDE
&amp;RDAF_2025_001218</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
  <dimension ref="A1:F10"/>
  <sheetViews>
    <sheetView tabSelected="1" zoomScaleNormal="100" workbookViewId="0">
      <selection activeCell="A8" sqref="A8"/>
    </sheetView>
  </sheetViews>
  <sheetFormatPr baseColWidth="10" defaultColWidth="11.42578125" defaultRowHeight="12.75" x14ac:dyDescent="0.2"/>
  <cols>
    <col min="1" max="1" width="69" style="6" customWidth="1"/>
    <col min="2" max="2" width="17" style="6" customWidth="1"/>
    <col min="3" max="16384" width="11.42578125" style="6"/>
  </cols>
  <sheetData>
    <row r="1" spans="1:6" ht="80.25" customHeight="1" x14ac:dyDescent="0.2">
      <c r="A1" s="60" t="str">
        <f>'Page-garde DE'!A1</f>
        <v>Accord-cadre pour l'exploitation et la maintenance préventive et corrective des installations de chauffage, ventilation et climatisation de la base de défense de Grenoble–Annecy-Chambéry
 Département de la Savoie (73)</v>
      </c>
      <c r="B1" s="60"/>
      <c r="C1" s="29"/>
      <c r="D1" s="29"/>
      <c r="E1" s="29"/>
      <c r="F1" s="29"/>
    </row>
    <row r="2" spans="1:6" x14ac:dyDescent="0.2">
      <c r="A2" s="30"/>
    </row>
    <row r="3" spans="1:6" ht="15.75" x14ac:dyDescent="0.2">
      <c r="A3" s="87" t="s">
        <v>15</v>
      </c>
      <c r="B3" s="88">
        <f>SUM('DE P2-F2'!F34,'DE F1 F3 GTP'!F20,DE_correctif!F17)</f>
        <v>0</v>
      </c>
    </row>
    <row r="4" spans="1:6" ht="18.75" x14ac:dyDescent="0.2">
      <c r="A4" s="89" t="s">
        <v>80</v>
      </c>
      <c r="B4" s="88"/>
    </row>
    <row r="5" spans="1:6" x14ac:dyDescent="0.2">
      <c r="A5" s="19"/>
    </row>
    <row r="6" spans="1:6" x14ac:dyDescent="0.2">
      <c r="A6" s="19"/>
    </row>
    <row r="7" spans="1:6" x14ac:dyDescent="0.2">
      <c r="A7" s="19"/>
    </row>
    <row r="8" spans="1:6" x14ac:dyDescent="0.2">
      <c r="A8" s="19" t="s">
        <v>24</v>
      </c>
    </row>
    <row r="9" spans="1:6" x14ac:dyDescent="0.2">
      <c r="A9" s="19"/>
    </row>
    <row r="10" spans="1:6" x14ac:dyDescent="0.2">
      <c r="A10" s="19"/>
    </row>
  </sheetData>
  <mergeCells count="2">
    <mergeCell ref="B3:B4"/>
    <mergeCell ref="A1:B1"/>
  </mergeCells>
  <printOptions horizontalCentered="1"/>
  <pageMargins left="0.70866141732283472" right="0.70866141732283472" top="0.74803149606299213" bottom="0.74803149606299213" header="0.31496062992125984" footer="0.31496062992125984"/>
  <pageSetup paperSize="9" orientation="portrait" r:id="rId1"/>
  <headerFooter>
    <oddHeader>&amp;LN° projet : ESID 25-277&amp;CDE
&amp;RDAF_2025_001218</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779A702701BDE439521EC54C27E4062" ma:contentTypeVersion="1" ma:contentTypeDescription="Crée un document." ma:contentTypeScope="" ma:versionID="b80422bcbec16aca82633981d10f2993">
  <xsd:schema xmlns:xsd="http://www.w3.org/2001/XMLSchema" xmlns:xs="http://www.w3.org/2001/XMLSchema" xmlns:p="http://schemas.microsoft.com/office/2006/metadata/properties" xmlns:ns2="a4409fa5-d12e-4290-879f-446d6e2b2d2e" targetNamespace="http://schemas.microsoft.com/office/2006/metadata/properties" ma:root="true" ma:fieldsID="8aee27e2039983193ad110fb199d44c7" ns2:_="">
    <xsd:import namespace="a4409fa5-d12e-4290-879f-446d6e2b2d2e"/>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409fa5-d12e-4290-879f-446d6e2b2d2e"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B613A48-9E53-49AB-87B0-18C257C06C3C}"/>
</file>

<file path=customXml/itemProps2.xml><?xml version="1.0" encoding="utf-8"?>
<ds:datastoreItem xmlns:ds="http://schemas.openxmlformats.org/officeDocument/2006/customXml" ds:itemID="{0110B342-4EEB-4D02-A22B-C22EE16BA213}">
  <ds:schemaRefs>
    <ds:schemaRef ds:uri="http://schemas.microsoft.com/sharepoint/v3/contenttype/forms"/>
  </ds:schemaRefs>
</ds:datastoreItem>
</file>

<file path=customXml/itemProps3.xml><?xml version="1.0" encoding="utf-8"?>
<ds:datastoreItem xmlns:ds="http://schemas.openxmlformats.org/officeDocument/2006/customXml" ds:itemID="{6110CAC3-0B52-419A-9D94-BC664FA442BB}">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a4409fa5-d12e-4290-879f-446d6e2b2d2e"/>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5</vt:i4>
      </vt:variant>
    </vt:vector>
  </HeadingPairs>
  <TitlesOfParts>
    <vt:vector size="10" baseType="lpstr">
      <vt:lpstr>Page-garde DE</vt:lpstr>
      <vt:lpstr>DE P2-F2</vt:lpstr>
      <vt:lpstr>DE F1 F3 GTP</vt:lpstr>
      <vt:lpstr>DE_correctif</vt:lpstr>
      <vt:lpstr>Recap DE</vt:lpstr>
      <vt:lpstr>'DE F1 F3 GTP'!Zone_d_impression</vt:lpstr>
      <vt:lpstr>'DE P2-F2'!Zone_d_impression</vt:lpstr>
      <vt:lpstr>DE_correctif!Zone_d_impression</vt:lpstr>
      <vt:lpstr>'Page-garde DE'!Zone_d_impression</vt:lpstr>
      <vt:lpstr>'Recap DE'!Zone_d_impression</vt:lpstr>
    </vt:vector>
  </TitlesOfParts>
  <Company>Ministère de la Défense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TENNEVIN Jean-Marie IPMI</dc:creator>
  <cp:lastModifiedBy>ELOY Sylvie INGE CIVI DEFE</cp:lastModifiedBy>
  <cp:lastPrinted>2025-04-29T07:26:21Z</cp:lastPrinted>
  <dcterms:created xsi:type="dcterms:W3CDTF">2016-05-31T11:01:56Z</dcterms:created>
  <dcterms:modified xsi:type="dcterms:W3CDTF">2026-02-03T10:10:21Z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a83a2e52-5f84-4f3b-9dc2-b5ca50f9aff2</vt:lpwstr>
  </property>
  <property fmtid="{D5CDD505-2E9C-101B-9397-08002B2CF9AE}" pid="3" name="Statut de l'élément">
    <vt:lpwstr/>
  </property>
  <property fmtid="{D5CDD505-2E9C-101B-9397-08002B2CF9AE}" pid="4" name="ContentTypeId">
    <vt:lpwstr>0x010100E779A702701BDE439521EC54C27E4062</vt:lpwstr>
  </property>
  <property fmtid="{D5CDD505-2E9C-101B-9397-08002B2CF9AE}" pid="5" name="Protection">
    <vt:lpwstr>1;#NP|fc3fe6ea-5613-4041-a353-5eca13b174d8</vt:lpwstr>
  </property>
  <property fmtid="{D5CDD505-2E9C-101B-9397-08002B2CF9AE}" pid="6" name="Nature">
    <vt:lpwstr>36;#Marché à procédure adaptée|498868f0-e56f-49c4-a34d-cfadc2c0c28b</vt:lpwstr>
  </property>
  <property fmtid="{D5CDD505-2E9C-101B-9397-08002B2CF9AE}" pid="7" name="Mots-clés">
    <vt:lpwstr/>
  </property>
  <property fmtid="{D5CDD505-2E9C-101B-9397-08002B2CF9AE}" pid="8" name="Type modèle">
    <vt:lpwstr/>
  </property>
  <property fmtid="{D5CDD505-2E9C-101B-9397-08002B2CF9AE}" pid="9" name="Projet - Thème">
    <vt:lpwstr/>
  </property>
</Properties>
</file>